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T:\Fire Districts\Orangeburg\Budgets\"/>
    </mc:Choice>
  </mc:AlternateContent>
  <xr:revisionPtr revIDLastSave="0" documentId="13_ncr:1_{98886E06-EA66-470C-989E-56CE63C0AE66}" xr6:coauthVersionLast="36" xr6:coauthVersionMax="47" xr10:uidLastSave="{00000000-0000-0000-0000-000000000000}"/>
  <bookViews>
    <workbookView xWindow="0" yWindow="0" windowWidth="28800" windowHeight="12105" activeTab="1" xr2:uid="{2C071987-5D85-4CDE-9F5F-11F9B6EAAA8C}"/>
  </bookViews>
  <sheets>
    <sheet name="Summary" sheetId="1" r:id="rId1"/>
    <sheet name="Appendix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G19" i="1"/>
  <c r="G11" i="1"/>
  <c r="C67" i="2"/>
  <c r="B56" i="2"/>
  <c r="B67" i="2" s="1"/>
  <c r="C68" i="2" s="1"/>
  <c r="C69" i="2" s="1"/>
</calcChain>
</file>

<file path=xl/sharedStrings.xml><?xml version="1.0" encoding="utf-8"?>
<sst xmlns="http://schemas.openxmlformats.org/spreadsheetml/2006/main" count="94" uniqueCount="92">
  <si>
    <t>Orangeburg Fire District</t>
  </si>
  <si>
    <t>61 Dutch Hill Road</t>
  </si>
  <si>
    <t>Orangeburg, New York 10962</t>
  </si>
  <si>
    <t>845-359-5921</t>
  </si>
  <si>
    <t>Pbyrne@orangeburgfd.org</t>
  </si>
  <si>
    <t>A-100</t>
  </si>
  <si>
    <t>Personal Services</t>
  </si>
  <si>
    <t>A-200</t>
  </si>
  <si>
    <t>Equipment &amp; Capital Outlay</t>
  </si>
  <si>
    <t>A-400</t>
  </si>
  <si>
    <t>Contractual &amp; Other</t>
  </si>
  <si>
    <t>A800</t>
  </si>
  <si>
    <t>Employee Benefits</t>
  </si>
  <si>
    <t xml:space="preserve">A962 </t>
  </si>
  <si>
    <t>Other Budgetary Purposes</t>
  </si>
  <si>
    <t xml:space="preserve">Peter W Byrne </t>
  </si>
  <si>
    <t>Treasuer Signature</t>
  </si>
  <si>
    <t>Reserve Fund Balances</t>
  </si>
  <si>
    <t>Equipment Reserves</t>
  </si>
  <si>
    <t>Equipment Repair</t>
  </si>
  <si>
    <t>Building Reserves</t>
  </si>
  <si>
    <t xml:space="preserve">SCBA Replacement </t>
  </si>
  <si>
    <t>Investment Account</t>
  </si>
  <si>
    <t xml:space="preserve">Payroll Cost </t>
  </si>
  <si>
    <t>Extrication Tools</t>
  </si>
  <si>
    <t>Wellness / Fitness</t>
  </si>
  <si>
    <t xml:space="preserve">General Equipment </t>
  </si>
  <si>
    <t>Hose</t>
  </si>
  <si>
    <t>Radios</t>
  </si>
  <si>
    <t>Pagers</t>
  </si>
  <si>
    <t>Foam</t>
  </si>
  <si>
    <t>Swift water Team</t>
  </si>
  <si>
    <t>Turn Out Gear</t>
  </si>
  <si>
    <t>TOG Cleaning</t>
  </si>
  <si>
    <t>Bail Out System</t>
  </si>
  <si>
    <t>Accoutnability System</t>
  </si>
  <si>
    <t xml:space="preserve">Bond Principle </t>
  </si>
  <si>
    <t>Bond Interest</t>
  </si>
  <si>
    <t>Property Taxes</t>
  </si>
  <si>
    <t>Hydrants</t>
  </si>
  <si>
    <t>Medicals</t>
  </si>
  <si>
    <t>Legal</t>
  </si>
  <si>
    <t>Building Repairs</t>
  </si>
  <si>
    <t>Generaotor PM</t>
  </si>
  <si>
    <t xml:space="preserve">Exterminating </t>
  </si>
  <si>
    <t>Landscaping</t>
  </si>
  <si>
    <t>Maintenance of Systems</t>
  </si>
  <si>
    <t>Subscriptions &amp; Memberships</t>
  </si>
  <si>
    <t>Cleaning Supplies</t>
  </si>
  <si>
    <t>Cleaning Firehouse</t>
  </si>
  <si>
    <t>Fuel, Light &amp; Water 11-100</t>
  </si>
  <si>
    <t>Garbage Disposal</t>
  </si>
  <si>
    <t>Office Supplies</t>
  </si>
  <si>
    <t>Postage</t>
  </si>
  <si>
    <t>Utilities (Phones)</t>
  </si>
  <si>
    <t>Apparatus Repairs</t>
  </si>
  <si>
    <t>Equipment Repairs</t>
  </si>
  <si>
    <t>Gasoline / Diesel</t>
  </si>
  <si>
    <t>Hurst Rescue System Repairs</t>
  </si>
  <si>
    <t>SCBA Refills</t>
  </si>
  <si>
    <t>Uniforms</t>
  </si>
  <si>
    <t>Training Seminars</t>
  </si>
  <si>
    <t>Training Room / EOC</t>
  </si>
  <si>
    <t>Fire Prevention</t>
  </si>
  <si>
    <t>Recruitment &amp; Retention</t>
  </si>
  <si>
    <t>Inspection Dinner</t>
  </si>
  <si>
    <t>Awards</t>
  </si>
  <si>
    <t>Parades</t>
  </si>
  <si>
    <t>Food</t>
  </si>
  <si>
    <t>Hose Testing</t>
  </si>
  <si>
    <t>Ladder Testing</t>
  </si>
  <si>
    <t>SCBA Flow Test</t>
  </si>
  <si>
    <t>Audit/Aud</t>
  </si>
  <si>
    <t>Appraisal Fees</t>
  </si>
  <si>
    <t>Teller Fees</t>
  </si>
  <si>
    <t>Drainage Pond Inspection</t>
  </si>
  <si>
    <t>General Insurance</t>
  </si>
  <si>
    <t>State Retirement</t>
  </si>
  <si>
    <t>Workers Compensation</t>
  </si>
  <si>
    <t>Accident &amp; Health</t>
  </si>
  <si>
    <t>Cancer Bill</t>
  </si>
  <si>
    <t>Fidelity Bond</t>
  </si>
  <si>
    <t>Group Term Life</t>
  </si>
  <si>
    <t>Building Reserve</t>
  </si>
  <si>
    <t>SCBA &amp; Bottles</t>
  </si>
  <si>
    <t>Difference From 2023</t>
  </si>
  <si>
    <t xml:space="preserve">2024 Draft Budget </t>
  </si>
  <si>
    <t xml:space="preserve">2023 Budget </t>
  </si>
  <si>
    <t>I certify this 2024 Budget was approved by the Fire Commissioners on October 30, 2023</t>
  </si>
  <si>
    <t>2024 Budget SUMMARY</t>
  </si>
  <si>
    <t>% Increase from 2023</t>
  </si>
  <si>
    <t xml:space="preserve"> Orangeburg Fire Dept. - 2024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</si>
</sst>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3" fillId="0" borderId="0" xfId="3"/>
    <xf numFmtId="0" fontId="2" fillId="0" borderId="0" xfId="0" applyFont="1"/>
    <xf numFmtId="164" fontId="0" fillId="0" borderId="0" xfId="1" applyNumberFormat="1" applyFont="1"/>
    <xf numFmtId="10" fontId="0" fillId="0" borderId="0" xfId="2" applyNumberFormat="1" applyFont="1"/>
    <xf numFmtId="16" fontId="0" fillId="0" borderId="0" xfId="0" applyNumberFormat="1"/>
    <xf numFmtId="0" fontId="4" fillId="0" borderId="1" xfId="0" applyFont="1" applyBorder="1"/>
    <xf numFmtId="0" fontId="0" fillId="0" borderId="1" xfId="0" applyBorder="1"/>
    <xf numFmtId="44" fontId="0" fillId="0" borderId="0" xfId="1" applyFont="1"/>
    <xf numFmtId="0" fontId="0" fillId="0" borderId="0" xfId="0" applyAlignment="1">
      <alignment horizontal="center"/>
    </xf>
    <xf numFmtId="164" fontId="0" fillId="0" borderId="0" xfId="0" applyNumberFormat="1"/>
  </cellXfs>
  <cellStyles count="4">
    <cellStyle name="Currency" xfId="1" builtinId="4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byrne@orangeburgfd.or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7F0955-11A5-4535-AF44-8271E7393BD5}">
  <dimension ref="A1:H35"/>
  <sheetViews>
    <sheetView topLeftCell="A4" workbookViewId="0">
      <selection activeCell="A21" sqref="A21"/>
    </sheetView>
  </sheetViews>
  <sheetFormatPr defaultRowHeight="15" x14ac:dyDescent="0.25"/>
  <cols>
    <col min="4" max="4" width="11.5703125" bestFit="1" customWidth="1"/>
    <col min="5" max="5" width="12.5703125" bestFit="1" customWidth="1"/>
    <col min="7" max="8" width="11.5703125" bestFit="1" customWidth="1"/>
  </cols>
  <sheetData>
    <row r="1" spans="1:8" x14ac:dyDescent="0.25">
      <c r="A1" t="s">
        <v>0</v>
      </c>
    </row>
    <row r="2" spans="1:8" x14ac:dyDescent="0.25">
      <c r="A2" t="s">
        <v>1</v>
      </c>
    </row>
    <row r="3" spans="1:8" x14ac:dyDescent="0.25">
      <c r="A3" t="s">
        <v>2</v>
      </c>
    </row>
    <row r="4" spans="1:8" x14ac:dyDescent="0.25">
      <c r="A4" t="s">
        <v>3</v>
      </c>
    </row>
    <row r="5" spans="1:8" x14ac:dyDescent="0.25">
      <c r="A5" s="1" t="s">
        <v>4</v>
      </c>
    </row>
    <row r="7" spans="1:8" x14ac:dyDescent="0.25">
      <c r="A7" t="s">
        <v>89</v>
      </c>
    </row>
    <row r="8" spans="1:8" x14ac:dyDescent="0.25">
      <c r="A8" s="2"/>
    </row>
    <row r="10" spans="1:8" x14ac:dyDescent="0.25">
      <c r="A10" t="s">
        <v>5</v>
      </c>
      <c r="B10" t="s">
        <v>6</v>
      </c>
      <c r="F10" s="3"/>
      <c r="G10" s="3">
        <v>25000</v>
      </c>
    </row>
    <row r="11" spans="1:8" x14ac:dyDescent="0.25">
      <c r="A11" t="s">
        <v>7</v>
      </c>
      <c r="B11" t="s">
        <v>8</v>
      </c>
      <c r="F11" s="3"/>
      <c r="G11" s="3">
        <f>Appendix!C4+Appendix!C5+Appendix!C6+Appendix!C7+Appendix!C8+Appendix!C9+Appendix!C11+Appendix!C12+Appendix!C13+Appendix!C14</f>
        <v>112200</v>
      </c>
    </row>
    <row r="12" spans="1:8" x14ac:dyDescent="0.25">
      <c r="A12" t="s">
        <v>9</v>
      </c>
      <c r="B12" t="s">
        <v>10</v>
      </c>
      <c r="F12" s="3"/>
      <c r="G12" s="3">
        <v>771902</v>
      </c>
    </row>
    <row r="13" spans="1:8" x14ac:dyDescent="0.25">
      <c r="A13" t="s">
        <v>11</v>
      </c>
      <c r="B13" t="s">
        <v>12</v>
      </c>
      <c r="F13" s="3"/>
      <c r="G13" s="3">
        <v>289874</v>
      </c>
    </row>
    <row r="14" spans="1:8" x14ac:dyDescent="0.25">
      <c r="A14" t="s">
        <v>13</v>
      </c>
      <c r="B14" t="s">
        <v>14</v>
      </c>
      <c r="F14" s="3"/>
      <c r="G14" s="3">
        <v>490000</v>
      </c>
      <c r="H14" s="10"/>
    </row>
    <row r="15" spans="1:8" x14ac:dyDescent="0.25">
      <c r="F15" s="3"/>
      <c r="G15" s="3"/>
      <c r="H15" s="10"/>
    </row>
    <row r="16" spans="1:8" x14ac:dyDescent="0.25">
      <c r="F16" s="3"/>
      <c r="G16" s="3"/>
    </row>
    <row r="17" spans="1:7" x14ac:dyDescent="0.25">
      <c r="A17" t="s">
        <v>87</v>
      </c>
      <c r="F17" s="3"/>
      <c r="G17" s="3">
        <v>1656068</v>
      </c>
    </row>
    <row r="18" spans="1:7" x14ac:dyDescent="0.25">
      <c r="A18" t="s">
        <v>86</v>
      </c>
      <c r="F18" s="3"/>
      <c r="G18" s="3">
        <v>1688976</v>
      </c>
    </row>
    <row r="19" spans="1:7" x14ac:dyDescent="0.25">
      <c r="A19" t="s">
        <v>85</v>
      </c>
      <c r="F19" s="3"/>
      <c r="G19" s="3">
        <f>G18-G17</f>
        <v>32908</v>
      </c>
    </row>
    <row r="20" spans="1:7" x14ac:dyDescent="0.25">
      <c r="A20" t="s">
        <v>90</v>
      </c>
      <c r="F20" s="4"/>
      <c r="G20" s="4">
        <f>G19/G17</f>
        <v>1.9871164710627824E-2</v>
      </c>
    </row>
    <row r="23" spans="1:7" x14ac:dyDescent="0.25">
      <c r="A23" t="s">
        <v>88</v>
      </c>
    </row>
    <row r="24" spans="1:7" x14ac:dyDescent="0.25">
      <c r="B24" s="5"/>
    </row>
    <row r="26" spans="1:7" x14ac:dyDescent="0.25">
      <c r="A26" s="6" t="s">
        <v>15</v>
      </c>
      <c r="B26" s="7"/>
      <c r="C26" s="7"/>
      <c r="D26" s="7"/>
    </row>
    <row r="27" spans="1:7" x14ac:dyDescent="0.25">
      <c r="A27" t="s">
        <v>16</v>
      </c>
    </row>
    <row r="30" spans="1:7" x14ac:dyDescent="0.25">
      <c r="A30" t="s">
        <v>17</v>
      </c>
    </row>
    <row r="31" spans="1:7" x14ac:dyDescent="0.25">
      <c r="A31" t="s">
        <v>18</v>
      </c>
      <c r="D31" s="3">
        <v>954979.04</v>
      </c>
      <c r="E31" s="8"/>
    </row>
    <row r="32" spans="1:7" x14ac:dyDescent="0.25">
      <c r="A32" t="s">
        <v>19</v>
      </c>
      <c r="D32" s="3">
        <v>232797.78</v>
      </c>
      <c r="E32" s="8"/>
    </row>
    <row r="33" spans="1:5" x14ac:dyDescent="0.25">
      <c r="A33" t="s">
        <v>20</v>
      </c>
      <c r="D33" s="3">
        <v>230922.7</v>
      </c>
      <c r="E33" s="8"/>
    </row>
    <row r="34" spans="1:5" x14ac:dyDescent="0.25">
      <c r="A34" t="s">
        <v>21</v>
      </c>
      <c r="D34" s="3">
        <v>317270.84000000003</v>
      </c>
      <c r="E34" s="8"/>
    </row>
    <row r="35" spans="1:5" x14ac:dyDescent="0.25">
      <c r="A35" t="s">
        <v>22</v>
      </c>
      <c r="D35" s="3">
        <v>64835.31</v>
      </c>
      <c r="E35" s="8"/>
    </row>
  </sheetData>
  <hyperlinks>
    <hyperlink ref="A5" r:id="rId1" xr:uid="{86EAA6CD-19D5-4F20-A593-3F5599B5CEC4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B12F8-0BE6-4B75-8F28-A5377B4A2B6C}">
  <dimension ref="A1:D69"/>
  <sheetViews>
    <sheetView tabSelected="1" workbookViewId="0">
      <selection sqref="A1:C69"/>
    </sheetView>
  </sheetViews>
  <sheetFormatPr defaultRowHeight="15" x14ac:dyDescent="0.25"/>
  <cols>
    <col min="1" max="1" width="27.85546875" bestFit="1" customWidth="1"/>
    <col min="2" max="3" width="11.5703125" bestFit="1" customWidth="1"/>
    <col min="4" max="4" width="10" bestFit="1" customWidth="1"/>
  </cols>
  <sheetData>
    <row r="1" spans="1:4" x14ac:dyDescent="0.25">
      <c r="A1" t="s">
        <v>91</v>
      </c>
      <c r="C1" s="9"/>
    </row>
    <row r="2" spans="1:4" x14ac:dyDescent="0.25">
      <c r="B2" s="9">
        <v>2023</v>
      </c>
      <c r="C2" s="9">
        <v>2024</v>
      </c>
    </row>
    <row r="3" spans="1:4" x14ac:dyDescent="0.25">
      <c r="A3" t="s">
        <v>23</v>
      </c>
      <c r="B3" s="3">
        <v>10000</v>
      </c>
      <c r="C3" s="3">
        <v>25000</v>
      </c>
    </row>
    <row r="4" spans="1:4" x14ac:dyDescent="0.25">
      <c r="A4" t="s">
        <v>24</v>
      </c>
      <c r="B4" s="3">
        <v>6000</v>
      </c>
      <c r="C4" s="3">
        <v>6000</v>
      </c>
    </row>
    <row r="5" spans="1:4" x14ac:dyDescent="0.25">
      <c r="A5" t="s">
        <v>25</v>
      </c>
      <c r="B5" s="3">
        <v>2000</v>
      </c>
      <c r="C5" s="3">
        <v>5500</v>
      </c>
    </row>
    <row r="6" spans="1:4" x14ac:dyDescent="0.25">
      <c r="A6" t="s">
        <v>26</v>
      </c>
      <c r="B6" s="3">
        <v>20000</v>
      </c>
      <c r="C6" s="3">
        <v>20000</v>
      </c>
    </row>
    <row r="7" spans="1:4" x14ac:dyDescent="0.25">
      <c r="A7" t="s">
        <v>27</v>
      </c>
      <c r="B7" s="3">
        <v>4500</v>
      </c>
      <c r="C7" s="3">
        <v>4500</v>
      </c>
    </row>
    <row r="8" spans="1:4" x14ac:dyDescent="0.25">
      <c r="A8" t="s">
        <v>28</v>
      </c>
      <c r="B8" s="3">
        <v>15000</v>
      </c>
      <c r="C8" s="3">
        <v>7000</v>
      </c>
    </row>
    <row r="9" spans="1:4" x14ac:dyDescent="0.25">
      <c r="A9" t="s">
        <v>29</v>
      </c>
      <c r="B9" s="3">
        <v>3000</v>
      </c>
      <c r="C9" s="3">
        <v>3000</v>
      </c>
    </row>
    <row r="10" spans="1:4" x14ac:dyDescent="0.25">
      <c r="A10" t="s">
        <v>30</v>
      </c>
      <c r="B10" s="3"/>
      <c r="C10" s="3"/>
    </row>
    <row r="11" spans="1:4" x14ac:dyDescent="0.25">
      <c r="A11" t="s">
        <v>31</v>
      </c>
      <c r="B11" s="3"/>
      <c r="C11" s="3">
        <v>35000</v>
      </c>
    </row>
    <row r="12" spans="1:4" x14ac:dyDescent="0.25">
      <c r="A12" t="s">
        <v>32</v>
      </c>
      <c r="B12" s="3">
        <v>7500</v>
      </c>
      <c r="C12" s="3">
        <v>15000</v>
      </c>
    </row>
    <row r="13" spans="1:4" x14ac:dyDescent="0.25">
      <c r="A13" t="s">
        <v>33</v>
      </c>
      <c r="B13" s="3">
        <v>11200</v>
      </c>
      <c r="C13" s="3">
        <v>11200</v>
      </c>
    </row>
    <row r="14" spans="1:4" x14ac:dyDescent="0.25">
      <c r="A14" t="s">
        <v>34</v>
      </c>
      <c r="B14" s="3">
        <v>5000</v>
      </c>
      <c r="C14" s="3">
        <v>5000</v>
      </c>
    </row>
    <row r="15" spans="1:4" x14ac:dyDescent="0.25">
      <c r="A15" t="s">
        <v>35</v>
      </c>
      <c r="B15" s="3"/>
      <c r="C15" s="3"/>
      <c r="D15" s="10"/>
    </row>
    <row r="16" spans="1:4" x14ac:dyDescent="0.25">
      <c r="A16" t="s">
        <v>36</v>
      </c>
      <c r="B16" s="3">
        <v>320000</v>
      </c>
      <c r="C16" s="3">
        <v>325000</v>
      </c>
    </row>
    <row r="17" spans="1:3" x14ac:dyDescent="0.25">
      <c r="A17" t="s">
        <v>37</v>
      </c>
      <c r="B17" s="3">
        <v>40573</v>
      </c>
      <c r="C17" s="3">
        <v>34652</v>
      </c>
    </row>
    <row r="18" spans="1:3" x14ac:dyDescent="0.25">
      <c r="A18" t="s">
        <v>38</v>
      </c>
      <c r="B18" s="3">
        <v>5500</v>
      </c>
      <c r="C18" s="3">
        <v>5500</v>
      </c>
    </row>
    <row r="19" spans="1:3" x14ac:dyDescent="0.25">
      <c r="A19" t="s">
        <v>39</v>
      </c>
      <c r="B19" s="3">
        <v>225000</v>
      </c>
      <c r="C19" s="3">
        <v>0</v>
      </c>
    </row>
    <row r="20" spans="1:3" x14ac:dyDescent="0.25">
      <c r="A20" t="s">
        <v>40</v>
      </c>
      <c r="B20" s="3">
        <v>18000</v>
      </c>
      <c r="C20" s="3">
        <v>18000</v>
      </c>
    </row>
    <row r="21" spans="1:3" x14ac:dyDescent="0.25">
      <c r="A21" t="s">
        <v>41</v>
      </c>
      <c r="B21" s="3">
        <v>13500</v>
      </c>
      <c r="C21" s="3">
        <v>14000</v>
      </c>
    </row>
    <row r="22" spans="1:3" x14ac:dyDescent="0.25">
      <c r="A22" t="s">
        <v>42</v>
      </c>
      <c r="B22" s="3">
        <v>90000</v>
      </c>
      <c r="C22" s="3">
        <v>80000</v>
      </c>
    </row>
    <row r="23" spans="1:3" x14ac:dyDescent="0.25">
      <c r="A23" t="s">
        <v>43</v>
      </c>
      <c r="B23" s="3">
        <v>1500</v>
      </c>
      <c r="C23" s="3">
        <v>1500</v>
      </c>
    </row>
    <row r="24" spans="1:3" x14ac:dyDescent="0.25">
      <c r="A24" t="s">
        <v>44</v>
      </c>
      <c r="B24" s="3">
        <v>1000</v>
      </c>
      <c r="C24" s="3">
        <v>1000</v>
      </c>
    </row>
    <row r="25" spans="1:3" x14ac:dyDescent="0.25">
      <c r="A25" t="s">
        <v>45</v>
      </c>
      <c r="B25" s="3">
        <v>14000</v>
      </c>
      <c r="C25" s="3">
        <v>14000</v>
      </c>
    </row>
    <row r="26" spans="1:3" x14ac:dyDescent="0.25">
      <c r="A26" t="s">
        <v>46</v>
      </c>
      <c r="B26" s="3">
        <v>20000</v>
      </c>
      <c r="C26" s="3">
        <v>23000</v>
      </c>
    </row>
    <row r="27" spans="1:3" x14ac:dyDescent="0.25">
      <c r="A27" t="s">
        <v>47</v>
      </c>
      <c r="B27" s="3">
        <v>1300</v>
      </c>
      <c r="C27" s="3">
        <v>1300</v>
      </c>
    </row>
    <row r="28" spans="1:3" x14ac:dyDescent="0.25">
      <c r="A28" t="s">
        <v>48</v>
      </c>
      <c r="B28" s="3">
        <v>2500</v>
      </c>
      <c r="C28" s="3">
        <v>2500</v>
      </c>
    </row>
    <row r="29" spans="1:3" x14ac:dyDescent="0.25">
      <c r="A29" t="s">
        <v>49</v>
      </c>
      <c r="B29" s="3">
        <v>15600</v>
      </c>
      <c r="C29" s="3">
        <v>15600</v>
      </c>
    </row>
    <row r="30" spans="1:3" x14ac:dyDescent="0.25">
      <c r="A30" t="s">
        <v>50</v>
      </c>
      <c r="B30" s="3">
        <v>30000</v>
      </c>
      <c r="C30" s="3">
        <v>35000</v>
      </c>
    </row>
    <row r="31" spans="1:3" x14ac:dyDescent="0.25">
      <c r="A31" t="s">
        <v>51</v>
      </c>
      <c r="B31" s="3">
        <v>3700</v>
      </c>
      <c r="C31" s="3">
        <v>3700</v>
      </c>
    </row>
    <row r="32" spans="1:3" x14ac:dyDescent="0.25">
      <c r="A32" t="s">
        <v>52</v>
      </c>
      <c r="B32" s="3">
        <v>2000</v>
      </c>
      <c r="C32" s="3">
        <v>1500</v>
      </c>
    </row>
    <row r="33" spans="1:3" x14ac:dyDescent="0.25">
      <c r="A33" t="s">
        <v>53</v>
      </c>
      <c r="B33" s="3">
        <v>500</v>
      </c>
      <c r="C33" s="3">
        <v>400</v>
      </c>
    </row>
    <row r="34" spans="1:3" x14ac:dyDescent="0.25">
      <c r="A34" t="s">
        <v>54</v>
      </c>
      <c r="B34" s="3">
        <v>24000</v>
      </c>
      <c r="C34" s="3">
        <v>30000</v>
      </c>
    </row>
    <row r="35" spans="1:3" x14ac:dyDescent="0.25">
      <c r="A35" t="s">
        <v>55</v>
      </c>
      <c r="B35" s="3">
        <v>45000</v>
      </c>
      <c r="C35" s="3">
        <v>45000</v>
      </c>
    </row>
    <row r="36" spans="1:3" x14ac:dyDescent="0.25">
      <c r="A36" t="s">
        <v>56</v>
      </c>
      <c r="B36" s="3">
        <v>8000</v>
      </c>
      <c r="C36" s="3">
        <v>8000</v>
      </c>
    </row>
    <row r="37" spans="1:3" x14ac:dyDescent="0.25">
      <c r="A37" t="s">
        <v>57</v>
      </c>
      <c r="B37" s="3">
        <v>20000</v>
      </c>
      <c r="C37" s="3">
        <v>24000</v>
      </c>
    </row>
    <row r="38" spans="1:3" x14ac:dyDescent="0.25">
      <c r="A38" t="s">
        <v>58</v>
      </c>
      <c r="B38" s="3">
        <v>1000</v>
      </c>
      <c r="C38" s="3">
        <v>1000</v>
      </c>
    </row>
    <row r="39" spans="1:3" x14ac:dyDescent="0.25">
      <c r="A39" t="s">
        <v>59</v>
      </c>
      <c r="B39" s="3">
        <v>500</v>
      </c>
      <c r="C39" s="3">
        <v>500</v>
      </c>
    </row>
    <row r="40" spans="1:3" x14ac:dyDescent="0.25">
      <c r="A40" t="s">
        <v>60</v>
      </c>
      <c r="B40" s="3">
        <v>3000</v>
      </c>
      <c r="C40" s="3">
        <v>3000</v>
      </c>
    </row>
    <row r="41" spans="1:3" x14ac:dyDescent="0.25">
      <c r="A41" t="s">
        <v>61</v>
      </c>
      <c r="B41" s="3">
        <v>25000</v>
      </c>
      <c r="C41" s="3">
        <v>20000</v>
      </c>
    </row>
    <row r="42" spans="1:3" x14ac:dyDescent="0.25">
      <c r="A42" t="s">
        <v>62</v>
      </c>
      <c r="B42" s="3">
        <v>3500</v>
      </c>
      <c r="C42" s="3">
        <v>2000</v>
      </c>
    </row>
    <row r="43" spans="1:3" x14ac:dyDescent="0.25">
      <c r="A43" t="s">
        <v>63</v>
      </c>
      <c r="B43" s="3">
        <v>4000</v>
      </c>
      <c r="C43" s="3">
        <v>3500</v>
      </c>
    </row>
    <row r="44" spans="1:3" x14ac:dyDescent="0.25">
      <c r="A44" t="s">
        <v>64</v>
      </c>
      <c r="B44" s="3">
        <v>3000</v>
      </c>
      <c r="C44" s="3">
        <v>3000</v>
      </c>
    </row>
    <row r="45" spans="1:3" x14ac:dyDescent="0.25">
      <c r="A45" t="s">
        <v>65</v>
      </c>
      <c r="B45" s="3">
        <v>3500</v>
      </c>
      <c r="C45" s="3">
        <v>15000</v>
      </c>
    </row>
    <row r="46" spans="1:3" x14ac:dyDescent="0.25">
      <c r="A46" t="s">
        <v>66</v>
      </c>
      <c r="B46" s="3">
        <v>500</v>
      </c>
      <c r="C46" s="3">
        <v>500</v>
      </c>
    </row>
    <row r="47" spans="1:3" x14ac:dyDescent="0.25">
      <c r="A47" t="s">
        <v>67</v>
      </c>
      <c r="B47" s="3">
        <v>4500</v>
      </c>
      <c r="C47" s="3">
        <v>5000</v>
      </c>
    </row>
    <row r="48" spans="1:3" x14ac:dyDescent="0.25">
      <c r="A48" t="s">
        <v>68</v>
      </c>
      <c r="B48" s="3">
        <v>8000</v>
      </c>
      <c r="C48" s="3">
        <v>7000</v>
      </c>
    </row>
    <row r="49" spans="1:4" x14ac:dyDescent="0.25">
      <c r="A49" t="s">
        <v>69</v>
      </c>
      <c r="B49" s="3">
        <v>2500</v>
      </c>
      <c r="C49" s="3">
        <v>3500</v>
      </c>
    </row>
    <row r="50" spans="1:4" x14ac:dyDescent="0.25">
      <c r="A50" t="s">
        <v>70</v>
      </c>
      <c r="B50" s="3">
        <v>2500</v>
      </c>
      <c r="C50" s="3">
        <v>3500</v>
      </c>
    </row>
    <row r="51" spans="1:4" x14ac:dyDescent="0.25">
      <c r="A51" t="s">
        <v>71</v>
      </c>
      <c r="B51" s="3">
        <v>5000</v>
      </c>
      <c r="C51" s="3">
        <v>3000</v>
      </c>
    </row>
    <row r="52" spans="1:4" x14ac:dyDescent="0.25">
      <c r="A52" t="s">
        <v>72</v>
      </c>
      <c r="B52" s="3">
        <v>13000</v>
      </c>
      <c r="C52" s="3">
        <v>13000</v>
      </c>
    </row>
    <row r="53" spans="1:4" x14ac:dyDescent="0.25">
      <c r="A53" t="s">
        <v>73</v>
      </c>
      <c r="B53" s="3">
        <v>2000</v>
      </c>
      <c r="C53" s="3">
        <v>2000</v>
      </c>
    </row>
    <row r="54" spans="1:4" x14ac:dyDescent="0.25">
      <c r="A54" t="s">
        <v>74</v>
      </c>
      <c r="B54" s="3">
        <v>250</v>
      </c>
      <c r="C54" s="3">
        <v>250</v>
      </c>
      <c r="D54" s="10"/>
    </row>
    <row r="55" spans="1:4" x14ac:dyDescent="0.25">
      <c r="A55" t="s">
        <v>75</v>
      </c>
      <c r="B55" s="3">
        <v>2500</v>
      </c>
      <c r="C55" s="3">
        <v>2500</v>
      </c>
      <c r="D55" s="10"/>
    </row>
    <row r="56" spans="1:4" x14ac:dyDescent="0.25">
      <c r="A56" t="s">
        <v>76</v>
      </c>
      <c r="B56" s="3">
        <f>37000+7000</f>
        <v>44000</v>
      </c>
      <c r="C56" s="3">
        <v>49000</v>
      </c>
    </row>
    <row r="57" spans="1:4" x14ac:dyDescent="0.25">
      <c r="A57" t="s">
        <v>77</v>
      </c>
      <c r="B57" s="3">
        <v>194735</v>
      </c>
      <c r="C57" s="3">
        <v>187874</v>
      </c>
    </row>
    <row r="58" spans="1:4" x14ac:dyDescent="0.25">
      <c r="A58" t="s">
        <v>78</v>
      </c>
      <c r="B58" s="3">
        <v>25000</v>
      </c>
      <c r="C58" s="3">
        <v>25000</v>
      </c>
    </row>
    <row r="59" spans="1:4" x14ac:dyDescent="0.25">
      <c r="A59" t="s">
        <v>79</v>
      </c>
      <c r="B59" s="3">
        <v>2000</v>
      </c>
      <c r="C59" s="3">
        <v>2000</v>
      </c>
    </row>
    <row r="60" spans="1:4" x14ac:dyDescent="0.25">
      <c r="A60" t="s">
        <v>80</v>
      </c>
      <c r="B60" s="3">
        <v>9000</v>
      </c>
      <c r="C60" s="3">
        <v>8000</v>
      </c>
    </row>
    <row r="61" spans="1:4" x14ac:dyDescent="0.25">
      <c r="A61" t="s">
        <v>81</v>
      </c>
      <c r="B61" s="3">
        <v>210</v>
      </c>
      <c r="C61" s="3">
        <v>1000</v>
      </c>
    </row>
    <row r="62" spans="1:4" x14ac:dyDescent="0.25">
      <c r="A62" t="s">
        <v>82</v>
      </c>
      <c r="B62" s="3">
        <v>15000</v>
      </c>
      <c r="C62" s="3">
        <v>17000</v>
      </c>
      <c r="D62" s="10"/>
    </row>
    <row r="63" spans="1:4" x14ac:dyDescent="0.25">
      <c r="A63" t="s">
        <v>83</v>
      </c>
      <c r="B63" s="3">
        <v>10000</v>
      </c>
      <c r="C63" s="3">
        <v>50000</v>
      </c>
    </row>
    <row r="64" spans="1:4" x14ac:dyDescent="0.25">
      <c r="A64" t="s">
        <v>56</v>
      </c>
      <c r="B64" s="3">
        <v>5000</v>
      </c>
      <c r="C64" s="3">
        <v>5000</v>
      </c>
    </row>
    <row r="65" spans="1:4" x14ac:dyDescent="0.25">
      <c r="A65" t="s">
        <v>18</v>
      </c>
      <c r="B65" s="3">
        <v>275000</v>
      </c>
      <c r="C65" s="3">
        <v>275000</v>
      </c>
    </row>
    <row r="66" spans="1:4" x14ac:dyDescent="0.25">
      <c r="A66" t="s">
        <v>84</v>
      </c>
      <c r="B66" s="3">
        <v>6000</v>
      </c>
      <c r="C66" s="3">
        <v>160000</v>
      </c>
      <c r="D66" s="10"/>
    </row>
    <row r="67" spans="1:4" x14ac:dyDescent="0.25">
      <c r="B67" s="3">
        <f>SUM(B3:B66)</f>
        <v>1656068</v>
      </c>
      <c r="C67" s="3">
        <f>SUM(C3:C66)</f>
        <v>1688976</v>
      </c>
    </row>
    <row r="68" spans="1:4" x14ac:dyDescent="0.25">
      <c r="B68" s="3"/>
      <c r="C68" s="3">
        <f>C67-B67</f>
        <v>32908</v>
      </c>
    </row>
    <row r="69" spans="1:4" x14ac:dyDescent="0.25">
      <c r="B69" s="3"/>
      <c r="C69" s="4">
        <f>C68/B67</f>
        <v>1.9871164710627824E-2</v>
      </c>
    </row>
  </sheetData>
  <printOptions gridLine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Appendix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Byrne</dc:creator>
  <cp:lastModifiedBy>Teresa Pugh</cp:lastModifiedBy>
  <cp:lastPrinted>2023-11-06T20:39:19Z</cp:lastPrinted>
  <dcterms:created xsi:type="dcterms:W3CDTF">2023-09-21T11:06:59Z</dcterms:created>
  <dcterms:modified xsi:type="dcterms:W3CDTF">2023-11-06T20:41:03Z</dcterms:modified>
</cp:coreProperties>
</file>